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 s="1"/>
  <c r="H13" i="1"/>
  <c r="G13" i="1"/>
  <c r="F13" i="1"/>
  <c r="L196" i="1" l="1"/>
  <c r="J195" i="1"/>
  <c r="H195" i="1"/>
  <c r="G195" i="1"/>
  <c r="F195" i="1"/>
  <c r="H176" i="1"/>
  <c r="F176" i="1"/>
  <c r="J176" i="1"/>
  <c r="I176" i="1"/>
  <c r="G176" i="1"/>
  <c r="J157" i="1"/>
  <c r="G157" i="1"/>
  <c r="F138" i="1"/>
  <c r="J138" i="1"/>
  <c r="H138" i="1"/>
  <c r="G138" i="1"/>
  <c r="I119" i="1"/>
  <c r="J119" i="1"/>
  <c r="H119" i="1"/>
  <c r="G119" i="1"/>
  <c r="F119" i="1"/>
  <c r="J100" i="1"/>
  <c r="G100" i="1"/>
  <c r="F100" i="1"/>
  <c r="J81" i="1"/>
  <c r="H81" i="1"/>
  <c r="G81" i="1"/>
  <c r="F81" i="1"/>
  <c r="J62" i="1"/>
  <c r="H62" i="1"/>
  <c r="G62" i="1"/>
  <c r="F62" i="1"/>
  <c r="H100" i="1"/>
  <c r="I43" i="1"/>
  <c r="J43" i="1"/>
  <c r="H43" i="1"/>
  <c r="G43" i="1"/>
  <c r="F43" i="1"/>
  <c r="J24" i="1"/>
  <c r="H24" i="1"/>
  <c r="G24" i="1"/>
  <c r="F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<sst xmlns="http://schemas.openxmlformats.org/spreadsheetml/2006/main" count="347" uniqueCount="104">
  <si>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</si>
  <si>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</si>
  <si>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</si>
  <si>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</si>
  <si>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</si>
  <si>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</si>
  <si>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</si>
  <si>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</si>
  <si>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</si>
  <si>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</si>
  <si>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</si>
  <si>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</si>
  <si>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</si>
  <si>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</si>
  <si>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</si>
  <si>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</si>
  <si>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</si>
  <si>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</si>
  <si>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</si>
  <si>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</si>
  <si>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</si>
  <si>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</si>
  <si>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</si>
  <si>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</si>
  <si>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</si>
  <si>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</si>
  <si>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</si>
  <si>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</si>
  <si>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</si>
  <si>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</si>
  <si>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</si>
  <si>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</si>
  <si>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</si>
  <si>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</si>
  <si>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</si>
  <si>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</si>
  <si>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</si>
  <si>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</si>
  <si>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</si>
  <si>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№18 им А.А.Мыльникова"</t>
  </si>
  <si>
    <t>Каша молочная"Дружба"</t>
  </si>
  <si>
    <t>сыр</t>
  </si>
  <si>
    <t>Сыр твердый порциями</t>
  </si>
  <si>
    <t>Чай с сахаром</t>
  </si>
  <si>
    <t>Батон нарезной</t>
  </si>
  <si>
    <t>пр</t>
  </si>
  <si>
    <t>Фрукт свежий ,  сезонный</t>
  </si>
  <si>
    <t>масло</t>
  </si>
  <si>
    <t>Масло сливочное</t>
  </si>
  <si>
    <t>Свекольник</t>
  </si>
  <si>
    <t>Биточки мясные Нежные с соусом (60/30)</t>
  </si>
  <si>
    <t>408/505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</si>
  <si>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</si>
  <si>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</si>
  <si>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</si>
  <si>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</si>
  <si>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сгущенным (150/50)</t>
  </si>
  <si>
    <t>Фрукт свежий, сезонный</t>
  </si>
  <si>
    <t>Чай с лимоном</t>
  </si>
  <si>
    <t>Рассольник ленинградский на м/к бульоне</t>
  </si>
  <si>
    <t>Котлеты рыбные из минтая Фирменные с соусом (60/30)</t>
  </si>
  <si>
    <t>345/505</t>
  </si>
  <si>
    <t>Картофельное пюре</t>
  </si>
  <si>
    <t>Компот из кураги</t>
  </si>
  <si>
    <t>Каша манная молочная</t>
  </si>
  <si>
    <t>Яйцо вареное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</si>
  <si>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</si>
  <si>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</si>
  <si>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</si>
  <si>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</si>
  <si>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Плов из курицы (160/80)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</si>
  <si>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</si>
  <si>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</si>
  <si>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</si>
  <si>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Свекла отварная дольками</t>
  </si>
  <si>
    <t>Фрикадельки мясные с соусом красным (60/30)</t>
  </si>
  <si>
    <t>128/505</t>
  </si>
  <si>
    <t>Суп картофельный с бобовыми на м/к бульоне</t>
  </si>
  <si>
    <t>Рагу из птицы (170/70)</t>
  </si>
  <si>
    <t>Каша рисовая молочная</t>
  </si>
  <si>
    <t>Суп картофельный рыбный</t>
  </si>
  <si>
    <t>Котлета по домашнему в соусе красном (60/30)</t>
  </si>
  <si>
    <t>274/505</t>
  </si>
  <si>
    <t>Каша из гороха с маслом</t>
  </si>
  <si>
    <t>Омлет натуральный</t>
  </si>
  <si>
    <t>Зеленый горошек консервированный</t>
  </si>
  <si>
    <t>Кондитерское изделие (Печенье)</t>
  </si>
  <si>
    <t>Борщ с капустой и картофелем вегетарианский со сметаной</t>
  </si>
  <si>
    <t>Котлеты куриные, припущенные с соусом (60/30)</t>
  </si>
  <si>
    <t>444/505</t>
  </si>
  <si>
    <t>Рис отварной с овощами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</si>
  <si>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</si>
  <si>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</si>
  <si>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</si>
  <si>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Щи из свежей капусты с картофелем на м/к бульоне</t>
  </si>
  <si>
    <t>Плов из отварной птицы (160/80)</t>
  </si>
  <si>
    <t>Компот из замороженной ягоды</t>
  </si>
  <si>
    <t>Макаронные изделия, запеченные с сыром</t>
  </si>
  <si>
    <t>Рассольник ленинградский вегетарианский</t>
  </si>
  <si>
    <t>Тефтели мясные с соусом (60/30)</t>
  </si>
  <si>
    <t>437/505</t>
  </si>
  <si>
    <t>Рагу из овощей</t>
  </si>
  <si>
    <t>Директор</t>
  </si>
  <si>
    <t>Долматова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</si>
</sst>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0" zoomScaleNormal="90" zoomScaleSheetLayoutView="8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102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2">
        <v>200</v>
      </c>
      <c r="G6" s="52">
        <v>5.8</v>
      </c>
      <c r="H6" s="52">
        <v>6.9</v>
      </c>
      <c r="I6" s="52">
        <v>36.1</v>
      </c>
      <c r="J6" s="52">
        <v>220.2</v>
      </c>
      <c r="K6" s="53">
        <v>175</v>
      </c>
      <c r="L6" s="40"/>
    </row>
    <row r="7" spans="1:12" ht="15" x14ac:dyDescent="0.25">
      <c r="A7" s="23"/>
      <c r="B7" s="15"/>
      <c r="C7" s="11"/>
      <c r="D7" s="6" t="s">
        <v>41</v>
      </c>
      <c r="E7" s="54" t="s">
        <v>42</v>
      </c>
      <c r="F7" s="55">
        <v>10</v>
      </c>
      <c r="G7" s="55">
        <v>2.2999999999999998</v>
      </c>
      <c r="H7" s="55">
        <v>2.95</v>
      </c>
      <c r="I7" s="55">
        <v>0</v>
      </c>
      <c r="J7" s="55">
        <v>47</v>
      </c>
      <c r="K7" s="56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0.2</v>
      </c>
      <c r="H8" s="55">
        <v>0.1</v>
      </c>
      <c r="I8" s="55">
        <v>15</v>
      </c>
      <c r="J8" s="55">
        <v>60</v>
      </c>
      <c r="K8" s="56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40</v>
      </c>
      <c r="G9" s="55">
        <v>2.6</v>
      </c>
      <c r="H9" s="55">
        <v>0.8</v>
      </c>
      <c r="I9" s="55">
        <v>18.399999999999999</v>
      </c>
      <c r="J9" s="55">
        <v>92</v>
      </c>
      <c r="K9" s="56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46</v>
      </c>
      <c r="F10" s="55">
        <v>100</v>
      </c>
      <c r="G10" s="55">
        <v>1.4</v>
      </c>
      <c r="H10" s="55">
        <v>0.3</v>
      </c>
      <c r="I10" s="55">
        <v>16</v>
      </c>
      <c r="J10" s="55">
        <v>72.3</v>
      </c>
      <c r="K10" s="56" t="s">
        <v>45</v>
      </c>
      <c r="L10" s="43"/>
    </row>
    <row r="11" spans="1:12" ht="15" x14ac:dyDescent="0.25">
      <c r="A11" s="23"/>
      <c r="B11" s="15"/>
      <c r="C11" s="11"/>
      <c r="D11" s="6" t="s">
        <v>47</v>
      </c>
      <c r="E11" s="54" t="s">
        <v>48</v>
      </c>
      <c r="F11" s="55">
        <v>10</v>
      </c>
      <c r="G11" s="55">
        <v>0.1</v>
      </c>
      <c r="H11" s="55">
        <v>7.2</v>
      </c>
      <c r="I11" s="55">
        <v>0.13</v>
      </c>
      <c r="J11" s="55">
        <v>65.72</v>
      </c>
      <c r="K11" s="56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557.22</v>
      </c>
      <c r="K13" s="25"/>
      <c r="L13" s="19">
        <v>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10.15</v>
      </c>
      <c r="H16" s="43">
        <v>7</v>
      </c>
      <c r="I16" s="43">
        <v>3.37</v>
      </c>
      <c r="J16" s="43">
        <v>137.22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27.73</v>
      </c>
      <c r="H23" s="19">
        <f t="shared" si="1"/>
        <v>18.8</v>
      </c>
      <c r="I23" s="19">
        <f t="shared" si="1"/>
        <v>112.6</v>
      </c>
      <c r="J23" s="19">
        <f t="shared" si="1"/>
        <v>732.42000000000007</v>
      </c>
      <c r="K23" s="25"/>
      <c r="L23" s="19">
        <v>63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1260</v>
      </c>
      <c r="G24" s="32">
        <f t="shared" ref="G24:J24" si="2">G13+G23</f>
        <v>40.129999999999995</v>
      </c>
      <c r="H24" s="32">
        <f t="shared" si="2"/>
        <v>37.050000000000004</v>
      </c>
      <c r="I24" s="32">
        <f t="shared" si="2"/>
        <v>198.23</v>
      </c>
      <c r="J24" s="32">
        <f t="shared" si="2"/>
        <v>1289.6400000000001</v>
      </c>
      <c r="K24" s="32"/>
      <c r="L24" s="32">
        <f t="shared" ref="L24" si="3">L13+L23</f>
        <v>126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</v>
      </c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44</v>
      </c>
      <c r="F28" s="55">
        <v>40</v>
      </c>
      <c r="G28" s="55">
        <v>2.6</v>
      </c>
      <c r="H28" s="55">
        <v>0.8</v>
      </c>
      <c r="I28" s="55">
        <v>18.399999999999999</v>
      </c>
      <c r="J28" s="55">
        <v>92</v>
      </c>
      <c r="K28" s="56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4">SUM(G25:G31)</f>
        <v>30.8</v>
      </c>
      <c r="H32" s="19">
        <f t="shared" ref="H32" si="5">SUM(H25:H31)</f>
        <v>14.700000000000001</v>
      </c>
      <c r="I32" s="19">
        <f t="shared" ref="I32" si="6">SUM(I25:I31)</f>
        <v>68.8</v>
      </c>
      <c r="J32" s="19">
        <f t="shared" ref="J32" si="7">SUM(J25:J31)</f>
        <v>537.29999999999995</v>
      </c>
      <c r="K32" s="25"/>
      <c r="L32" s="19">
        <v>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9.41</v>
      </c>
      <c r="H35" s="43">
        <v>4.1399999999999997</v>
      </c>
      <c r="I35" s="43">
        <v>10.83</v>
      </c>
      <c r="J35" s="43">
        <v>118.05</v>
      </c>
      <c r="K35" s="44" t="s">
        <v>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5.4</v>
      </c>
      <c r="H36" s="43">
        <v>9.1999999999999993</v>
      </c>
      <c r="I36" s="43">
        <v>26.4</v>
      </c>
      <c r="J36" s="43">
        <v>210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27.73</v>
      </c>
      <c r="H42" s="19">
        <f t="shared" ref="H42" si="9">SUM(H33:H41)</f>
        <v>24.759999999999998</v>
      </c>
      <c r="I42" s="19">
        <f t="shared" ref="I42" si="10">SUM(I33:I41)</f>
        <v>95.99</v>
      </c>
      <c r="J42" s="19">
        <f t="shared" ref="J42" si="11">SUM(J33:J41)</f>
        <v>751.25</v>
      </c>
      <c r="K42" s="25"/>
      <c r="L42" s="19">
        <v>63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1240</v>
      </c>
      <c r="G43" s="32">
        <f t="shared" ref="G43" si="12">G32+G42</f>
        <v>58.53</v>
      </c>
      <c r="H43" s="32">
        <f t="shared" ref="H43" si="13">H32+H42</f>
        <v>39.46</v>
      </c>
      <c r="I43" s="32">
        <f t="shared" ref="I43" si="14">I32+I42</f>
        <v>164.79</v>
      </c>
      <c r="J43" s="32">
        <f t="shared" ref="J43:L43" si="15">J32+J42</f>
        <v>1288.55</v>
      </c>
      <c r="K43" s="32"/>
      <c r="L43" s="32">
        <f t="shared" si="15"/>
        <v>126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 t="s">
        <v>47</v>
      </c>
      <c r="E45" s="42" t="s">
        <v>48</v>
      </c>
      <c r="F45" s="43">
        <v>10</v>
      </c>
      <c r="G45" s="43">
        <v>0.1</v>
      </c>
      <c r="H45" s="43">
        <v>7.2</v>
      </c>
      <c r="I45" s="43">
        <v>0.13</v>
      </c>
      <c r="J45" s="43">
        <v>65.72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43</v>
      </c>
      <c r="F46" s="55">
        <v>200</v>
      </c>
      <c r="G46" s="55">
        <v>0.2</v>
      </c>
      <c r="H46" s="55">
        <v>0.1</v>
      </c>
      <c r="I46" s="55">
        <v>15</v>
      </c>
      <c r="J46" s="55">
        <v>60</v>
      </c>
      <c r="K46" s="56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5">
        <v>40</v>
      </c>
      <c r="G47" s="55">
        <v>2.6</v>
      </c>
      <c r="H47" s="55">
        <v>0.8</v>
      </c>
      <c r="I47" s="55">
        <v>18.399999999999999</v>
      </c>
      <c r="J47" s="55">
        <v>92</v>
      </c>
      <c r="K47" s="56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41</v>
      </c>
      <c r="E49" s="54" t="s">
        <v>42</v>
      </c>
      <c r="F49" s="55">
        <v>10</v>
      </c>
      <c r="G49" s="55">
        <v>2.2999999999999998</v>
      </c>
      <c r="H49" s="55">
        <v>2.95</v>
      </c>
      <c r="I49" s="55">
        <v>0</v>
      </c>
      <c r="J49" s="55">
        <v>47</v>
      </c>
      <c r="K49" s="56">
        <v>15</v>
      </c>
      <c r="L49" s="43"/>
    </row>
    <row r="50" spans="1:12" ht="15" x14ac:dyDescent="0.25">
      <c r="A50" s="23"/>
      <c r="B50" s="15"/>
      <c r="C50" s="11"/>
      <c r="D50" s="6"/>
      <c r="E50" s="42" t="s">
        <v>65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>
        <v>209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18.119999999999997</v>
      </c>
      <c r="H51" s="19">
        <f>SUM(H44:H50)</f>
        <v>22.689999999999998</v>
      </c>
      <c r="I51" s="19">
        <f>SUM(I44:I50)</f>
        <v>74.429999999999993</v>
      </c>
      <c r="J51" s="19">
        <f>SUM(J44:J50)</f>
        <v>585.04</v>
      </c>
      <c r="K51" s="25"/>
      <c r="L51" s="19">
        <v>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8.3000000000000007</v>
      </c>
      <c r="H54" s="43">
        <v>3.07</v>
      </c>
      <c r="I54" s="43">
        <v>6.44</v>
      </c>
      <c r="J54" s="43">
        <v>114.49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8.1999999999999993</v>
      </c>
      <c r="H55" s="43">
        <v>6.3</v>
      </c>
      <c r="I55" s="43">
        <v>38.700000000000003</v>
      </c>
      <c r="J55" s="43">
        <v>245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6">SUM(G52:G60)</f>
        <v>25.9</v>
      </c>
      <c r="H61" s="19">
        <f t="shared" ref="H61" si="17">SUM(H52:H60)</f>
        <v>17.169999999999998</v>
      </c>
      <c r="I61" s="19">
        <f t="shared" ref="I61" si="18">SUM(I52:I60)</f>
        <v>102.63999999999999</v>
      </c>
      <c r="J61" s="19">
        <f t="shared" ref="J61" si="19">SUM(J52:J60)</f>
        <v>706.69</v>
      </c>
      <c r="K61" s="25"/>
      <c r="L61" s="19">
        <v>63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1200</v>
      </c>
      <c r="G62" s="32">
        <f t="shared" ref="G62" si="20">G51+G61</f>
        <v>44.019999999999996</v>
      </c>
      <c r="H62" s="32">
        <f t="shared" ref="H62" si="21">H51+H61</f>
        <v>39.86</v>
      </c>
      <c r="I62" s="32">
        <f t="shared" ref="I62" si="22">I51+I61</f>
        <v>177.07</v>
      </c>
      <c r="J62" s="32">
        <f t="shared" ref="J62:L62" si="23">J51+J61</f>
        <v>1291.73</v>
      </c>
      <c r="K62" s="32"/>
      <c r="L62" s="32">
        <f t="shared" si="23"/>
        <v>126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71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</v>
      </c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4">SUM(G63:G69)</f>
        <v>22.199999999999996</v>
      </c>
      <c r="H70" s="19">
        <f t="shared" ref="H70" si="25">SUM(H63:H69)</f>
        <v>29.929999999999996</v>
      </c>
      <c r="I70" s="19">
        <f t="shared" ref="I70" si="26">SUM(I63:I69)</f>
        <v>72.449999999999989</v>
      </c>
      <c r="J70" s="19">
        <f t="shared" ref="J70" si="27">SUM(J63:J69)</f>
        <v>545.9</v>
      </c>
      <c r="K70" s="25"/>
      <c r="L70" s="19">
        <v>63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240</v>
      </c>
      <c r="G73" s="43">
        <v>6.9</v>
      </c>
      <c r="H73" s="43">
        <v>14.1</v>
      </c>
      <c r="I73" s="43">
        <v>17.899999999999999</v>
      </c>
      <c r="J73" s="43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4.2</v>
      </c>
      <c r="H76" s="43">
        <v>1.8</v>
      </c>
      <c r="I76" s="43">
        <v>17.5</v>
      </c>
      <c r="J76" s="43">
        <v>109.6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40</v>
      </c>
      <c r="G77" s="43">
        <v>3.2</v>
      </c>
      <c r="H77" s="43">
        <v>0.6</v>
      </c>
      <c r="I77" s="43">
        <v>16</v>
      </c>
      <c r="J77" s="43">
        <v>88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28">SUM(G71:G79)</f>
        <v>18.02</v>
      </c>
      <c r="H80" s="19">
        <f t="shared" ref="H80" si="29">SUM(H71:H79)</f>
        <v>18.840000000000003</v>
      </c>
      <c r="I80" s="19">
        <f t="shared" ref="I80" si="30">SUM(I71:I79)</f>
        <v>99.1</v>
      </c>
      <c r="J80" s="19">
        <f t="shared" ref="J80" si="31">SUM(J71:J79)</f>
        <v>711.4</v>
      </c>
      <c r="K80" s="25"/>
      <c r="L80" s="19">
        <v>63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2">G70+G80</f>
        <v>40.22</v>
      </c>
      <c r="H81" s="32">
        <f t="shared" ref="H81" si="33">H70+H80</f>
        <v>48.769999999999996</v>
      </c>
      <c r="I81" s="32">
        <f t="shared" ref="I81" si="34">I70+I80</f>
        <v>171.54999999999998</v>
      </c>
      <c r="J81" s="32">
        <f t="shared" ref="J81:L81" si="35">J70+J80</f>
        <v>1257.3</v>
      </c>
      <c r="K81" s="32"/>
      <c r="L81" s="32">
        <f t="shared" si="35"/>
        <v>126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8.65</v>
      </c>
      <c r="H82" s="40">
        <v>10.08</v>
      </c>
      <c r="I82" s="40">
        <v>12.73</v>
      </c>
      <c r="J82" s="40">
        <v>183.69</v>
      </c>
      <c r="K82" s="41" t="s">
        <v>76</v>
      </c>
      <c r="L82" s="40"/>
    </row>
    <row r="83" spans="1:12" ht="15" x14ac:dyDescent="0.25">
      <c r="A83" s="23"/>
      <c r="B83" s="15"/>
      <c r="C83" s="11"/>
      <c r="D83" s="6" t="s">
        <v>29</v>
      </c>
      <c r="E83" s="42" t="s">
        <v>52</v>
      </c>
      <c r="F83" s="43">
        <v>150</v>
      </c>
      <c r="G83" s="43">
        <v>5.5</v>
      </c>
      <c r="H83" s="43">
        <v>4.8</v>
      </c>
      <c r="I83" s="43">
        <v>38.299999999999997</v>
      </c>
      <c r="J83" s="43">
        <v>191</v>
      </c>
      <c r="K83" s="44">
        <v>334</v>
      </c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43</v>
      </c>
      <c r="F84" s="55">
        <v>200</v>
      </c>
      <c r="G84" s="55">
        <v>0.2</v>
      </c>
      <c r="H84" s="55">
        <v>0.1</v>
      </c>
      <c r="I84" s="55">
        <v>15</v>
      </c>
      <c r="J84" s="55">
        <v>60</v>
      </c>
      <c r="K84" s="56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74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6">SUM(G82:G88)</f>
        <v>18</v>
      </c>
      <c r="H89" s="19">
        <f t="shared" ref="H89" si="37">SUM(H82:H88)</f>
        <v>16.43</v>
      </c>
      <c r="I89" s="19">
        <f t="shared" ref="I89" si="38">SUM(I82:I88)</f>
        <v>81.72999999999999</v>
      </c>
      <c r="J89" s="19">
        <f t="shared" ref="J89" si="39">SUM(J82:J88)</f>
        <v>529.49</v>
      </c>
      <c r="K89" s="25"/>
      <c r="L89" s="19"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0.7</v>
      </c>
      <c r="H94" s="43">
        <v>0.3</v>
      </c>
      <c r="I94" s="43">
        <v>24.4</v>
      </c>
      <c r="J94" s="43">
        <v>103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0">SUM(G90:G98)</f>
        <v>28.569999999999997</v>
      </c>
      <c r="H99" s="19">
        <f t="shared" ref="H99" si="41">SUM(H90:H98)</f>
        <v>37.199999999999996</v>
      </c>
      <c r="I99" s="19">
        <f t="shared" ref="I99" si="42">SUM(I90:I98)</f>
        <v>82.27</v>
      </c>
      <c r="J99" s="19">
        <f t="shared" ref="J99" si="43">SUM(J90:J98)</f>
        <v>780.08</v>
      </c>
      <c r="K99" s="25"/>
      <c r="L99" s="19">
        <v>63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1200</v>
      </c>
      <c r="G100" s="32">
        <f t="shared" ref="G100" si="44">G89+G99</f>
        <v>46.569999999999993</v>
      </c>
      <c r="H100" s="32">
        <f t="shared" ref="H100" si="45">H89+H99</f>
        <v>53.629999999999995</v>
      </c>
      <c r="I100" s="32">
        <f t="shared" ref="I100" si="46">I89+I99</f>
        <v>164</v>
      </c>
      <c r="J100" s="32">
        <f t="shared" ref="J100:L100" si="47">J89+J99</f>
        <v>1309.5700000000002</v>
      </c>
      <c r="K100" s="32"/>
      <c r="L100" s="32">
        <f t="shared" si="47"/>
        <v>126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 t="s">
        <v>41</v>
      </c>
      <c r="E102" s="54" t="s">
        <v>42</v>
      </c>
      <c r="F102" s="55">
        <v>10</v>
      </c>
      <c r="G102" s="55">
        <v>2.2999999999999998</v>
      </c>
      <c r="H102" s="55">
        <v>2.95</v>
      </c>
      <c r="I102" s="55">
        <v>0</v>
      </c>
      <c r="J102" s="55">
        <v>47</v>
      </c>
      <c r="K102" s="56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43</v>
      </c>
      <c r="F103" s="55">
        <v>200</v>
      </c>
      <c r="G103" s="55">
        <v>0.2</v>
      </c>
      <c r="H103" s="55">
        <v>0.1</v>
      </c>
      <c r="I103" s="55">
        <v>15</v>
      </c>
      <c r="J103" s="55">
        <v>60</v>
      </c>
      <c r="K103" s="56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40</v>
      </c>
      <c r="G104" s="55">
        <v>2.6</v>
      </c>
      <c r="H104" s="55">
        <v>0.8</v>
      </c>
      <c r="I104" s="55">
        <v>18.399999999999999</v>
      </c>
      <c r="J104" s="55">
        <v>92</v>
      </c>
      <c r="K104" s="56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 t="s">
        <v>47</v>
      </c>
      <c r="E106" s="42" t="s">
        <v>48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48">SUM(G101:G107)</f>
        <v>10.8</v>
      </c>
      <c r="H108" s="19">
        <f t="shared" si="48"/>
        <v>18.950000000000003</v>
      </c>
      <c r="I108" s="19">
        <f t="shared" si="48"/>
        <v>79.72999999999999</v>
      </c>
      <c r="J108" s="19">
        <f t="shared" si="48"/>
        <v>543.41999999999996</v>
      </c>
      <c r="K108" s="25"/>
      <c r="L108" s="19">
        <v>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5.31</v>
      </c>
      <c r="H110" s="43">
        <v>2.87</v>
      </c>
      <c r="I110" s="43">
        <v>13.9</v>
      </c>
      <c r="J110" s="43">
        <v>103.38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8.44</v>
      </c>
      <c r="H111" s="43">
        <v>10.029999999999999</v>
      </c>
      <c r="I111" s="43">
        <v>7.7</v>
      </c>
      <c r="J111" s="43">
        <v>135.47</v>
      </c>
      <c r="K111" s="44" t="s">
        <v>82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10.9</v>
      </c>
      <c r="H112" s="43">
        <v>3.71</v>
      </c>
      <c r="I112" s="43">
        <v>35.909999999999997</v>
      </c>
      <c r="J112" s="43">
        <v>236.49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9">SUM(G109:G117)</f>
        <v>30.849999999999998</v>
      </c>
      <c r="H118" s="19">
        <f t="shared" si="49"/>
        <v>18.61</v>
      </c>
      <c r="I118" s="19">
        <f t="shared" si="49"/>
        <v>114.30999999999999</v>
      </c>
      <c r="J118" s="19">
        <f t="shared" si="49"/>
        <v>754.54000000000008</v>
      </c>
      <c r="K118" s="25"/>
      <c r="L118" s="19">
        <v>63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1260</v>
      </c>
      <c r="G119" s="32">
        <f t="shared" ref="G119" si="50">G108+G118</f>
        <v>41.65</v>
      </c>
      <c r="H119" s="32">
        <f t="shared" ref="H119" si="51">H108+H118</f>
        <v>37.56</v>
      </c>
      <c r="I119" s="32">
        <f t="shared" ref="I119" si="52">I108+I118</f>
        <v>194.03999999999996</v>
      </c>
      <c r="J119" s="32">
        <f t="shared" ref="J119:L119" si="53">J108+J118</f>
        <v>1297.96</v>
      </c>
      <c r="K119" s="32"/>
      <c r="L119" s="32">
        <f t="shared" si="53"/>
        <v>126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</v>
      </c>
      <c r="H122" s="43">
        <v>0</v>
      </c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44</v>
      </c>
      <c r="F123" s="55">
        <v>40</v>
      </c>
      <c r="G123" s="55">
        <v>2.6</v>
      </c>
      <c r="H123" s="55">
        <v>0.8</v>
      </c>
      <c r="I123" s="55">
        <v>18.399999999999999</v>
      </c>
      <c r="J123" s="55">
        <v>92</v>
      </c>
      <c r="K123" s="56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86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4">SUM(G120:G126)</f>
        <v>18.3</v>
      </c>
      <c r="H127" s="19">
        <f t="shared" si="54"/>
        <v>27.52</v>
      </c>
      <c r="I127" s="19">
        <f t="shared" si="54"/>
        <v>57.42</v>
      </c>
      <c r="J127" s="19">
        <f t="shared" si="54"/>
        <v>534.20000000000005</v>
      </c>
      <c r="K127" s="25"/>
      <c r="L127" s="19">
        <v>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10.88</v>
      </c>
      <c r="H130" s="43">
        <v>11.77</v>
      </c>
      <c r="I130" s="43">
        <v>9.82</v>
      </c>
      <c r="J130" s="43">
        <v>98.32</v>
      </c>
      <c r="K130" s="44" t="s">
        <v>89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3.61</v>
      </c>
      <c r="H131" s="43">
        <v>4.51</v>
      </c>
      <c r="I131" s="43">
        <v>35.71</v>
      </c>
      <c r="J131" s="43">
        <v>198.02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1.92</v>
      </c>
      <c r="H132" s="43">
        <v>0.12</v>
      </c>
      <c r="I132" s="43">
        <v>25.86</v>
      </c>
      <c r="J132" s="43">
        <v>151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4.2</v>
      </c>
      <c r="H133" s="43">
        <v>1.8</v>
      </c>
      <c r="I133" s="43">
        <v>17.5</v>
      </c>
      <c r="J133" s="43">
        <v>109.6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5">SUM(G128:G136)</f>
        <v>26.109999999999996</v>
      </c>
      <c r="H137" s="19">
        <f t="shared" si="55"/>
        <v>24.299999999999997</v>
      </c>
      <c r="I137" s="19">
        <f t="shared" si="55"/>
        <v>108.89</v>
      </c>
      <c r="J137" s="19">
        <f t="shared" si="55"/>
        <v>718.94</v>
      </c>
      <c r="K137" s="25"/>
      <c r="L137" s="19">
        <v>63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1210</v>
      </c>
      <c r="G138" s="32">
        <f t="shared" ref="G138" si="56">G127+G137</f>
        <v>44.41</v>
      </c>
      <c r="H138" s="32">
        <f t="shared" ref="H138" si="57">H127+H137</f>
        <v>51.819999999999993</v>
      </c>
      <c r="I138" s="32">
        <f t="shared" ref="I138" si="58">I127+I137</f>
        <v>166.31</v>
      </c>
      <c r="J138" s="32">
        <f t="shared" ref="J138:L138" si="59">J127+J137</f>
        <v>1253.1400000000001</v>
      </c>
      <c r="K138" s="32"/>
      <c r="L138" s="32">
        <f t="shared" si="59"/>
        <v>126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51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68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43</v>
      </c>
      <c r="F141" s="55">
        <v>200</v>
      </c>
      <c r="G141" s="55">
        <v>0.2</v>
      </c>
      <c r="H141" s="55">
        <v>0.1</v>
      </c>
      <c r="I141" s="55">
        <v>15</v>
      </c>
      <c r="J141" s="55">
        <v>60</v>
      </c>
      <c r="K141" s="56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0">SUM(G139:G145)</f>
        <v>22.2</v>
      </c>
      <c r="H146" s="19">
        <f t="shared" si="60"/>
        <v>14.850000000000001</v>
      </c>
      <c r="I146" s="19">
        <f t="shared" si="60"/>
        <v>72.77</v>
      </c>
      <c r="J146" s="19">
        <f t="shared" si="60"/>
        <v>537.0200000000001</v>
      </c>
      <c r="K146" s="25"/>
      <c r="L146" s="19"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 t="s">
        <v>61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3.2</v>
      </c>
      <c r="H153" s="43">
        <v>0.6</v>
      </c>
      <c r="I153" s="43">
        <v>16</v>
      </c>
      <c r="J153" s="43">
        <v>88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1">SUM(G147:G155)</f>
        <v>25.43</v>
      </c>
      <c r="H156" s="19">
        <f t="shared" si="61"/>
        <v>14.940000000000001</v>
      </c>
      <c r="I156" s="19">
        <f t="shared" si="61"/>
        <v>127.03</v>
      </c>
      <c r="J156" s="19">
        <f t="shared" si="61"/>
        <v>707.45</v>
      </c>
      <c r="K156" s="25"/>
      <c r="L156" s="19">
        <v>63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1220</v>
      </c>
      <c r="G157" s="32">
        <f t="shared" ref="G157" si="62">G146+G156</f>
        <v>47.629999999999995</v>
      </c>
      <c r="H157" s="32">
        <f t="shared" ref="H157" si="63">H146+H156</f>
        <v>29.790000000000003</v>
      </c>
      <c r="I157" s="32">
        <f t="shared" ref="I157" si="64">I146+I156</f>
        <v>199.8</v>
      </c>
      <c r="J157" s="32">
        <f t="shared" ref="J157:L157" si="65">J146+J156</f>
        <v>1244.4700000000003</v>
      </c>
      <c r="K157" s="32"/>
      <c r="L157" s="32">
        <f t="shared" si="65"/>
        <v>126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 t="s">
        <v>41</v>
      </c>
      <c r="E159" s="54" t="s">
        <v>42</v>
      </c>
      <c r="F159" s="55">
        <v>10</v>
      </c>
      <c r="G159" s="55">
        <v>2.2999999999999998</v>
      </c>
      <c r="H159" s="55">
        <v>2.95</v>
      </c>
      <c r="I159" s="55">
        <v>0</v>
      </c>
      <c r="J159" s="55">
        <v>47</v>
      </c>
      <c r="K159" s="56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</v>
      </c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55">
        <v>40</v>
      </c>
      <c r="G161" s="55">
        <v>2.6</v>
      </c>
      <c r="H161" s="55">
        <v>0.8</v>
      </c>
      <c r="I161" s="55">
        <v>18.399999999999999</v>
      </c>
      <c r="J161" s="55">
        <v>92</v>
      </c>
      <c r="K161" s="56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 t="s">
        <v>47</v>
      </c>
      <c r="E163" s="42" t="s">
        <v>48</v>
      </c>
      <c r="F163" s="43">
        <v>10</v>
      </c>
      <c r="G163" s="43">
        <v>0.1</v>
      </c>
      <c r="H163" s="43">
        <v>7.2</v>
      </c>
      <c r="I163" s="43">
        <v>0.13</v>
      </c>
      <c r="J163" s="43">
        <v>65.72</v>
      </c>
      <c r="K163" s="44">
        <v>14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66">SUM(G158:G164)</f>
        <v>13.76</v>
      </c>
      <c r="H165" s="19">
        <f t="shared" si="66"/>
        <v>20.650000000000002</v>
      </c>
      <c r="I165" s="19">
        <f t="shared" si="66"/>
        <v>73.53</v>
      </c>
      <c r="J165" s="19">
        <f t="shared" si="66"/>
        <v>609.91999999999996</v>
      </c>
      <c r="K165" s="25"/>
      <c r="L165" s="19">
        <v>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240</v>
      </c>
      <c r="G168" s="43">
        <v>14.38</v>
      </c>
      <c r="H168" s="43">
        <v>26.47</v>
      </c>
      <c r="I168" s="43">
        <v>45.26</v>
      </c>
      <c r="J168" s="43">
        <v>398.06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0.17</v>
      </c>
      <c r="H170" s="43">
        <v>0.04</v>
      </c>
      <c r="I170" s="43">
        <v>23.1</v>
      </c>
      <c r="J170" s="43">
        <v>93.5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54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67">SUM(G166:G174)</f>
        <v>24.75</v>
      </c>
      <c r="H175" s="19">
        <f t="shared" si="67"/>
        <v>34.809999999999995</v>
      </c>
      <c r="I175" s="19">
        <f t="shared" si="67"/>
        <v>101.35999999999999</v>
      </c>
      <c r="J175" s="19">
        <f t="shared" si="67"/>
        <v>749.76</v>
      </c>
      <c r="K175" s="25"/>
      <c r="L175" s="19">
        <v>63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1260</v>
      </c>
      <c r="G176" s="32">
        <f t="shared" ref="G176" si="68">G165+G175</f>
        <v>38.51</v>
      </c>
      <c r="H176" s="32">
        <f t="shared" ref="H176" si="69">H165+H175</f>
        <v>55.459999999999994</v>
      </c>
      <c r="I176" s="32">
        <f t="shared" ref="I176" si="70">I165+I175</f>
        <v>174.89</v>
      </c>
      <c r="J176" s="32">
        <f t="shared" ref="J176:L176" si="71">J165+J175</f>
        <v>1359.6799999999998</v>
      </c>
      <c r="K176" s="32"/>
      <c r="L176" s="32">
        <f t="shared" si="71"/>
        <v>126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43</v>
      </c>
      <c r="F179" s="55">
        <v>200</v>
      </c>
      <c r="G179" s="55">
        <v>0.2</v>
      </c>
      <c r="H179" s="55">
        <v>0.1</v>
      </c>
      <c r="I179" s="55">
        <v>15</v>
      </c>
      <c r="J179" s="55">
        <v>60</v>
      </c>
      <c r="K179" s="56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45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2">SUM(G177:G183)</f>
        <v>10.199999999999999</v>
      </c>
      <c r="H184" s="19">
        <f t="shared" si="72"/>
        <v>15.4</v>
      </c>
      <c r="I184" s="19">
        <f t="shared" si="72"/>
        <v>77.7</v>
      </c>
      <c r="J184" s="19">
        <f t="shared" si="72"/>
        <v>488.6</v>
      </c>
      <c r="K184" s="25"/>
      <c r="L184" s="19">
        <v>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100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3">SUM(G185:G193)</f>
        <v>19.299999999999997</v>
      </c>
      <c r="H194" s="19">
        <f t="shared" si="73"/>
        <v>20.9</v>
      </c>
      <c r="I194" s="19">
        <f t="shared" si="73"/>
        <v>82.8</v>
      </c>
      <c r="J194" s="19">
        <f t="shared" si="73"/>
        <v>706.1400000000001</v>
      </c>
      <c r="K194" s="25"/>
      <c r="L194" s="19">
        <v>63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74">G184+G194</f>
        <v>29.499999999999996</v>
      </c>
      <c r="H195" s="32">
        <f t="shared" ref="H195" si="75">H184+H194</f>
        <v>36.299999999999997</v>
      </c>
      <c r="I195" s="32">
        <f t="shared" ref="I195" si="76">I184+I194</f>
        <v>160.5</v>
      </c>
      <c r="J195" s="32">
        <f t="shared" ref="J195:L195" si="77">J184+J194</f>
        <v>1194.7400000000002</v>
      </c>
      <c r="K195" s="32"/>
      <c r="L195" s="32">
        <f t="shared" si="77"/>
        <v>126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>(H24+H43+H62+H81+H100+H119+H138+H157+H176+H195)/(IF(H24=0,0,1)+IF(H43=0,0,1)+IF(H62=0,0,1)+IF(H81=0,0,1)+IF(H100=0,0,1)+IF(H119=0,0,1)+IF(H138=0,0,1)+IF(H157=0,0,1)+IF(H176=0,0,1)+IF(H195=0,0,1))</f>
        <v>42.97</v>
      </c>
      <c r="I196" s="34">
        <f>(I24+I43+I62+I81+I100+I119+I138+I157+I176+I195)/(IF(I24=0,0,1)+IF(I43=0,0,1)+IF(I62=0,0,1)+IF(I81=0,0,1)+IF(I100=0,0,1)+IF(I119=0,0,1)+IF(I138=0,0,1)+IF(I157=0,0,1)+IF(I176=0,0,1)+IF(I195=0,0,1))</f>
        <v>177.11799999999999</v>
      </c>
      <c r="J196" s="34">
        <f>(J24+J43+J62+J81+J100+J119+J138+J157+J176+J195)/(IF(J24=0,0,1)+IF(J43=0,0,1)+IF(J62=0,0,1)+IF(J81=0,0,1)+IF(J100=0,0,1)+IF(J119=0,0,1)+IF(J138=0,0,1)+IF(J157=0,0,1)+IF(J176=0,0,1)+IF(J195=0,0,1))</f>
        <v>1278.6780000000001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ПК-завучиНШ</cp:lastModifiedBy>
  <dcterms:created xsi:type="dcterms:W3CDTF">2022-05-16T14:23:56Z</dcterms:created>
  <dcterms:modified xsi:type="dcterms:W3CDTF">2024-08-30T11:55:43Z</dcterms:modified>
</cp:coreProperties>
</file>